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3" windowHeight="8192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<sst xmlns="http://schemas.openxmlformats.org/spreadsheetml/2006/main" count="136" uniqueCount="99">
  <si>
    <t>Noorte huvitegevuse ühingud 2013</t>
  </si>
  <si>
    <t>Nr.</t>
  </si>
  <si>
    <t>Juriidiline isik</t>
  </si>
  <si>
    <t>Tegevusala</t>
  </si>
  <si>
    <t>Liikmed</t>
  </si>
  <si>
    <t xml:space="preserve">Pearaha määr </t>
  </si>
  <si>
    <t>Saavutus-toetuse aste</t>
  </si>
  <si>
    <t xml:space="preserve">Saavutustoetuse summa </t>
  </si>
  <si>
    <t>Toetuse summa</t>
  </si>
  <si>
    <t>MTÜ Jänkupere</t>
  </si>
  <si>
    <t>kunst, käsitöö, kirjandus</t>
  </si>
  <si>
    <t>Jahtklubi „Merikotkas“</t>
  </si>
  <si>
    <t>laevamudelism</t>
  </si>
  <si>
    <t>Tartu Kristlik Noortekodu</t>
  </si>
  <si>
    <t>kunst</t>
  </si>
  <si>
    <t>Mittetulundusühing FitStudio</t>
  </si>
  <si>
    <t>tants</t>
  </si>
  <si>
    <t>III</t>
  </si>
  <si>
    <t>Mittetulundusühing Armeenia Pühapäevakool MAŠTOTS</t>
  </si>
  <si>
    <t>laul, teater, käsitöö, tants</t>
  </si>
  <si>
    <t>MITTETULUNDUSÜHING KIREPI MÕIS</t>
  </si>
  <si>
    <t>savitöö, puutöö, tants, kokandus, pilliõpe, hispaania keel</t>
  </si>
  <si>
    <t>Kultuuriühing Päikesekiired</t>
  </si>
  <si>
    <t>käsitöö, tants, teater, laul, inglise keel, meisterdamine</t>
  </si>
  <si>
    <t>Tantsustuudio Carol</t>
  </si>
  <si>
    <t>LAULUSTUUDIO FA-DIEES</t>
  </si>
  <si>
    <t>laul</t>
  </si>
  <si>
    <t>mittetulundusühing Potsataja</t>
  </si>
  <si>
    <t>diskorite kool, arvutimuusika</t>
  </si>
  <si>
    <t>Mittetulundusühing Urban Style</t>
  </si>
  <si>
    <t xml:space="preserve">Tähe noorteklubi </t>
  </si>
  <si>
    <t>kunst, sport, tants, kokandus, tüdrukute klubi</t>
  </si>
  <si>
    <t>diskorite kool</t>
  </si>
  <si>
    <t>TARTU FOTOKLUBI</t>
  </si>
  <si>
    <t>foto, video</t>
  </si>
  <si>
    <t>mood</t>
  </si>
  <si>
    <t>mittetulundusühing Tartu Maarja Tugikeskus</t>
  </si>
  <si>
    <t>sport</t>
  </si>
  <si>
    <t>Mittetulundusühing MUUSIKAKODA</t>
  </si>
  <si>
    <t>pilliõpe</t>
  </si>
  <si>
    <t>Mittetulundusühing Tartu Koidu Keskus</t>
  </si>
  <si>
    <t>kalastus</t>
  </si>
  <si>
    <t>õmblemine, puutöö, arvuti</t>
  </si>
  <si>
    <t>ÜHING IRIS</t>
  </si>
  <si>
    <t>Tartu Spordiselts „Kalev“</t>
  </si>
  <si>
    <t>mõttemängud</t>
  </si>
  <si>
    <t>mittetulundusühing Flamenkotantsustuudio Duende</t>
  </si>
  <si>
    <t>Tartu Huvistuudio</t>
  </si>
  <si>
    <t>kokandus</t>
  </si>
  <si>
    <t>võistlustantsukubi "DANCIN MACHINE"</t>
  </si>
  <si>
    <t>Mittetulundusühing Jakobi Mäe Kultuurikoda</t>
  </si>
  <si>
    <t>puutöö, ajalugu, meisterdamine</t>
  </si>
  <si>
    <t>MTÜ Noored Toredate Mõtetega</t>
  </si>
  <si>
    <t>sportlik tegevus</t>
  </si>
  <si>
    <t>foto, elektroonika</t>
  </si>
  <si>
    <t xml:space="preserve">Tartumaa Skautide ja Gaidide Malev </t>
  </si>
  <si>
    <t>skautlus</t>
  </si>
  <si>
    <t>mittetulundusühing Hälly</t>
  </si>
  <si>
    <t>rekreatsiooni-kool</t>
  </si>
  <si>
    <t>TARTU MUDELLENNU KLUBI</t>
  </si>
  <si>
    <t>lennumudelism</t>
  </si>
  <si>
    <t>Mudellennuklubi Kotkasulg</t>
  </si>
  <si>
    <t xml:space="preserve"> mittetulundusühing Tantsustuudio Tokra</t>
  </si>
  <si>
    <t>mittetulundusühing MUSAKLUBI</t>
  </si>
  <si>
    <t>miittetulundusühing Tartu Tantsukool</t>
  </si>
  <si>
    <t>Tartu Sotsiaalkapitali Arengukeskus MTÜ</t>
  </si>
  <si>
    <t>TARTU BUDOKLUBI</t>
  </si>
  <si>
    <t>võitluskunst</t>
  </si>
  <si>
    <t>mittetulundusühing Noorteraadio Klubi</t>
  </si>
  <si>
    <t>meedia</t>
  </si>
  <si>
    <t>Mittetulundusühing Altermann</t>
  </si>
  <si>
    <t>teater</t>
  </si>
  <si>
    <t>MITTETULUNDUSÜHING „ÖÖKULL“</t>
  </si>
  <si>
    <t>meisterdamine, teater, loodus</t>
  </si>
  <si>
    <t>Tantsuklubi Shate`</t>
  </si>
  <si>
    <t>Volume Energy mittetulundusühing</t>
  </si>
  <si>
    <t>MITTETULUNDUSÜHING ESTONIAN UNESCO YOUTH ASSOCIATION</t>
  </si>
  <si>
    <t>mõttemängud, sportlik tegevus</t>
  </si>
  <si>
    <t>MTÜ Spordiklubi Finess</t>
  </si>
  <si>
    <t>võimlemine</t>
  </si>
  <si>
    <t>Mittetulundusühing Lauluaed</t>
  </si>
  <si>
    <t>Jääk:</t>
  </si>
  <si>
    <t>Kokku:</t>
  </si>
  <si>
    <t>Noorteühingud 2013</t>
  </si>
  <si>
    <t>Nr</t>
  </si>
  <si>
    <t>Baassumma</t>
  </si>
  <si>
    <t xml:space="preserve">Liikmes-konna suuru-sest tingitud toetus-summa </t>
  </si>
  <si>
    <t>Büroo-ruumide haldus-kulu</t>
  </si>
  <si>
    <t>Teaduse ja Kultuuri Sihtasutus Domus Dorpatensis</t>
  </si>
  <si>
    <t>Eesti Arstiteadusüliõpilaste Selts</t>
  </si>
  <si>
    <t>Mittetulundusühing AIESEC Eesti Tartu lokaalkomitee</t>
  </si>
  <si>
    <t xml:space="preserve">Mittetulundusühing Tartu Noortevolikogu </t>
  </si>
  <si>
    <t>Noored Sotsiaaldemokraadid</t>
  </si>
  <si>
    <t xml:space="preserve">Baassumma </t>
  </si>
  <si>
    <t xml:space="preserve">Personali-kulu </t>
  </si>
  <si>
    <t xml:space="preserve">Ruumide ülal-pidamis-kulu </t>
  </si>
  <si>
    <t>Spordiklubi AK Rahinge (501 m2)</t>
  </si>
  <si>
    <t>Tähe noorteklubi (243,1 m2)</t>
  </si>
  <si>
    <t>Avatud noortekeskused 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</si>
</sst>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3" borderId="3" applyNumberFormat="0" applyAlignment="0" applyProtection="0"/>
    <xf numFmtId="0" fontId="29" fillId="0" borderId="4" applyNumberFormat="0" applyFill="0" applyAlignment="0" applyProtection="0"/>
    <xf numFmtId="0" fontId="0" fillId="24" borderId="5" applyNumberFormat="0" applyFont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20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3" fontId="1" fillId="33" borderId="10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wrapText="1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3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3" fontId="1" fillId="33" borderId="10" xfId="0" applyNumberFormat="1" applyFont="1" applyFill="1" applyBorder="1" applyAlignment="1">
      <alignment horizontal="center" wrapText="1"/>
    </xf>
    <xf numFmtId="3" fontId="1" fillId="33" borderId="1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3" borderId="14" xfId="0" applyFill="1" applyBorder="1" applyAlignment="1">
      <alignment wrapText="1"/>
    </xf>
    <xf numFmtId="0" fontId="0" fillId="33" borderId="14" xfId="0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/>
    </xf>
    <xf numFmtId="3" fontId="0" fillId="0" borderId="10" xfId="0" applyNumberFormat="1" applyBorder="1" applyAlignment="1">
      <alignment horizontal="right"/>
    </xf>
    <xf numFmtId="3" fontId="1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3" fontId="1" fillId="33" borderId="14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3" fontId="1" fillId="33" borderId="12" xfId="0" applyNumberFormat="1" applyFont="1" applyFill="1" applyBorder="1" applyAlignment="1">
      <alignment horizontal="right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9"/>
  <sheetViews>
    <sheetView tabSelected="1" zoomScalePageLayoutView="0" workbookViewId="0" topLeftCell="A1">
      <selection activeCell="D51" sqref="D51"/>
    </sheetView>
  </sheetViews>
  <sheetFormatPr defaultColWidth="9.140625" defaultRowHeight="12.75"/>
  <cols>
    <col min="1" max="1" width="5.28125" style="0" customWidth="1"/>
    <col min="2" max="2" width="22.28125" style="0" customWidth="1"/>
    <col min="3" max="3" width="14.57421875" style="1" customWidth="1"/>
    <col min="4" max="4" width="9.28125" style="0" customWidth="1"/>
    <col min="6" max="6" width="9.8515625" style="0" customWidth="1"/>
    <col min="7" max="7" width="9.421875" style="0" customWidth="1"/>
    <col min="8" max="8" width="10.00390625" style="0" customWidth="1"/>
  </cols>
  <sheetData>
    <row r="2" ht="13.5">
      <c r="B2" s="2" t="s">
        <v>0</v>
      </c>
    </row>
    <row r="3" spans="1:8" ht="47.25" customHeight="1">
      <c r="A3" s="3" t="s">
        <v>1</v>
      </c>
      <c r="B3" s="45" t="s">
        <v>2</v>
      </c>
      <c r="C3" s="46" t="s">
        <v>3</v>
      </c>
      <c r="D3" s="45" t="s">
        <v>4</v>
      </c>
      <c r="E3" s="46" t="s">
        <v>5</v>
      </c>
      <c r="F3" s="46" t="s">
        <v>6</v>
      </c>
      <c r="G3" s="46" t="s">
        <v>7</v>
      </c>
      <c r="H3" s="46" t="s">
        <v>8</v>
      </c>
    </row>
    <row r="4" spans="1:8" ht="24.75" customHeight="1">
      <c r="A4" s="31">
        <v>1</v>
      </c>
      <c r="B4" s="54" t="s">
        <v>9</v>
      </c>
      <c r="C4" s="32" t="s">
        <v>10</v>
      </c>
      <c r="D4" s="48">
        <v>79</v>
      </c>
      <c r="E4" s="49">
        <v>76</v>
      </c>
      <c r="F4" s="35"/>
      <c r="G4" s="49"/>
      <c r="H4" s="62">
        <f>D4*E4</f>
        <v>6004</v>
      </c>
    </row>
    <row r="5" spans="1:8" ht="24.75" customHeight="1">
      <c r="A5" s="31">
        <v>2</v>
      </c>
      <c r="B5" s="55" t="s">
        <v>11</v>
      </c>
      <c r="C5" s="32" t="s">
        <v>12</v>
      </c>
      <c r="D5" s="48">
        <v>50</v>
      </c>
      <c r="E5" s="49">
        <v>114</v>
      </c>
      <c r="F5" s="35"/>
      <c r="G5" s="49"/>
      <c r="H5" s="62">
        <f>D5*E5</f>
        <v>5700</v>
      </c>
    </row>
    <row r="6" spans="1:8" ht="24.75" customHeight="1">
      <c r="A6" s="31">
        <v>3</v>
      </c>
      <c r="B6" s="56" t="s">
        <v>13</v>
      </c>
      <c r="C6" s="32" t="s">
        <v>14</v>
      </c>
      <c r="D6" s="48">
        <v>10</v>
      </c>
      <c r="E6" s="49">
        <v>76</v>
      </c>
      <c r="F6" s="36"/>
      <c r="G6" s="49"/>
      <c r="H6" s="62">
        <f>D6*E6</f>
        <v>760</v>
      </c>
    </row>
    <row r="7" spans="1:8" ht="24.75" customHeight="1">
      <c r="A7" s="33">
        <v>4</v>
      </c>
      <c r="B7" s="55" t="s">
        <v>15</v>
      </c>
      <c r="C7" s="32" t="s">
        <v>16</v>
      </c>
      <c r="D7" s="48">
        <v>72</v>
      </c>
      <c r="E7" s="49">
        <v>76</v>
      </c>
      <c r="F7" s="50" t="s">
        <v>17</v>
      </c>
      <c r="G7" s="49">
        <v>89</v>
      </c>
      <c r="H7" s="62">
        <f>D7*E7+G7</f>
        <v>5561</v>
      </c>
    </row>
    <row r="8" spans="1:8" ht="24.75" customHeight="1">
      <c r="A8" s="31">
        <v>5</v>
      </c>
      <c r="B8" s="56" t="s">
        <v>18</v>
      </c>
      <c r="C8" s="32" t="s">
        <v>19</v>
      </c>
      <c r="D8" s="48">
        <v>8</v>
      </c>
      <c r="E8" s="49">
        <v>76</v>
      </c>
      <c r="F8" s="35"/>
      <c r="G8" s="49"/>
      <c r="H8" s="62">
        <f>D8*E8</f>
        <v>608</v>
      </c>
    </row>
    <row r="9" spans="1:8" ht="24.75" customHeight="1">
      <c r="A9" s="31">
        <v>6</v>
      </c>
      <c r="B9" s="55" t="s">
        <v>20</v>
      </c>
      <c r="C9" s="32" t="s">
        <v>21</v>
      </c>
      <c r="D9" s="48">
        <v>70</v>
      </c>
      <c r="E9" s="49">
        <v>76</v>
      </c>
      <c r="F9" s="36"/>
      <c r="G9" s="49"/>
      <c r="H9" s="62">
        <f>D9*E9</f>
        <v>5320</v>
      </c>
    </row>
    <row r="10" spans="1:8" ht="24.75" customHeight="1">
      <c r="A10" s="33">
        <v>7</v>
      </c>
      <c r="B10" s="55" t="s">
        <v>22</v>
      </c>
      <c r="C10" s="32" t="s">
        <v>23</v>
      </c>
      <c r="D10" s="48">
        <v>63</v>
      </c>
      <c r="E10" s="49">
        <v>76</v>
      </c>
      <c r="F10" s="36" t="s">
        <v>17</v>
      </c>
      <c r="G10" s="49">
        <v>89</v>
      </c>
      <c r="H10" s="62">
        <f>D10*E10+G10</f>
        <v>4877</v>
      </c>
    </row>
    <row r="11" spans="1:8" ht="24.75" customHeight="1">
      <c r="A11" s="31">
        <v>8</v>
      </c>
      <c r="B11" s="56" t="s">
        <v>24</v>
      </c>
      <c r="C11" s="32" t="s">
        <v>16</v>
      </c>
      <c r="D11" s="48">
        <v>33</v>
      </c>
      <c r="E11" s="49">
        <v>76</v>
      </c>
      <c r="F11" s="36"/>
      <c r="G11" s="49"/>
      <c r="H11" s="62">
        <f>D11*E11</f>
        <v>2508</v>
      </c>
    </row>
    <row r="12" spans="1:8" ht="25.5">
      <c r="A12" s="31">
        <v>9</v>
      </c>
      <c r="B12" s="55" t="s">
        <v>25</v>
      </c>
      <c r="C12" s="32" t="s">
        <v>26</v>
      </c>
      <c r="D12" s="48">
        <v>63</v>
      </c>
      <c r="E12" s="49">
        <v>76</v>
      </c>
      <c r="F12" s="36" t="s">
        <v>17</v>
      </c>
      <c r="G12" s="49">
        <v>89</v>
      </c>
      <c r="H12" s="62">
        <f>D12*E12+G12</f>
        <v>4877</v>
      </c>
    </row>
    <row r="13" spans="1:8" ht="24.75" customHeight="1">
      <c r="A13" s="31">
        <v>10</v>
      </c>
      <c r="B13" s="56" t="s">
        <v>27</v>
      </c>
      <c r="C13" s="32" t="s">
        <v>28</v>
      </c>
      <c r="D13" s="48">
        <v>80</v>
      </c>
      <c r="E13" s="49">
        <v>114</v>
      </c>
      <c r="F13" s="36" t="s">
        <v>17</v>
      </c>
      <c r="G13" s="49">
        <v>89</v>
      </c>
      <c r="H13" s="62">
        <f>D13*E13+G13</f>
        <v>9209</v>
      </c>
    </row>
    <row r="14" spans="1:8" ht="25.5">
      <c r="A14" s="31">
        <v>11</v>
      </c>
      <c r="B14" s="56" t="s">
        <v>29</v>
      </c>
      <c r="C14" s="32" t="s">
        <v>16</v>
      </c>
      <c r="D14" s="48">
        <v>123</v>
      </c>
      <c r="E14" s="49">
        <v>76</v>
      </c>
      <c r="F14" s="35"/>
      <c r="G14" s="49"/>
      <c r="H14" s="62">
        <f aca="true" t="shared" si="0" ref="H14:H20">D14*E14</f>
        <v>9348</v>
      </c>
    </row>
    <row r="15" spans="1:8" ht="24.75" customHeight="1">
      <c r="A15" s="43">
        <v>12</v>
      </c>
      <c r="B15" s="57" t="s">
        <v>30</v>
      </c>
      <c r="C15" s="32" t="s">
        <v>31</v>
      </c>
      <c r="D15" s="48">
        <v>70</v>
      </c>
      <c r="E15" s="49">
        <v>76</v>
      </c>
      <c r="F15" s="36"/>
      <c r="G15" s="49"/>
      <c r="H15" s="62">
        <f t="shared" si="0"/>
        <v>5320</v>
      </c>
    </row>
    <row r="16" spans="1:8" ht="24.75" customHeight="1">
      <c r="A16" s="43"/>
      <c r="B16" s="57"/>
      <c r="C16" s="32" t="s">
        <v>32</v>
      </c>
      <c r="D16" s="48">
        <v>8</v>
      </c>
      <c r="E16" s="49">
        <v>114</v>
      </c>
      <c r="F16" s="36"/>
      <c r="G16" s="49"/>
      <c r="H16" s="62">
        <f t="shared" si="0"/>
        <v>912</v>
      </c>
    </row>
    <row r="17" spans="1:8" ht="24.75" customHeight="1">
      <c r="A17" s="44">
        <v>13</v>
      </c>
      <c r="B17" s="58" t="s">
        <v>33</v>
      </c>
      <c r="C17" s="32" t="s">
        <v>34</v>
      </c>
      <c r="D17" s="48">
        <v>2</v>
      </c>
      <c r="E17" s="49">
        <v>114</v>
      </c>
      <c r="F17" s="36"/>
      <c r="G17" s="49"/>
      <c r="H17" s="62">
        <f t="shared" si="0"/>
        <v>228</v>
      </c>
    </row>
    <row r="18" spans="1:8" ht="24.75" customHeight="1">
      <c r="A18" s="44"/>
      <c r="B18" s="58"/>
      <c r="C18" s="32" t="s">
        <v>35</v>
      </c>
      <c r="D18" s="48">
        <v>8</v>
      </c>
      <c r="E18" s="49">
        <v>76</v>
      </c>
      <c r="F18" s="36"/>
      <c r="G18" s="49"/>
      <c r="H18" s="62">
        <f t="shared" si="0"/>
        <v>608</v>
      </c>
    </row>
    <row r="19" spans="1:8" ht="24.75" customHeight="1">
      <c r="A19" s="31">
        <v>14</v>
      </c>
      <c r="B19" s="55" t="s">
        <v>36</v>
      </c>
      <c r="C19" s="32" t="s">
        <v>37</v>
      </c>
      <c r="D19" s="48">
        <v>8</v>
      </c>
      <c r="E19" s="49">
        <v>76</v>
      </c>
      <c r="F19" s="36"/>
      <c r="G19" s="49"/>
      <c r="H19" s="62">
        <f t="shared" si="0"/>
        <v>608</v>
      </c>
    </row>
    <row r="20" spans="1:8" ht="24.75" customHeight="1">
      <c r="A20" s="33">
        <v>15</v>
      </c>
      <c r="B20" s="55" t="s">
        <v>38</v>
      </c>
      <c r="C20" s="32" t="s">
        <v>39</v>
      </c>
      <c r="D20" s="48">
        <v>18</v>
      </c>
      <c r="E20" s="49">
        <v>76</v>
      </c>
      <c r="F20" s="35"/>
      <c r="G20" s="49"/>
      <c r="H20" s="62">
        <f t="shared" si="0"/>
        <v>1368</v>
      </c>
    </row>
    <row r="21" spans="1:8" ht="24.75" customHeight="1">
      <c r="A21" s="43">
        <v>16</v>
      </c>
      <c r="B21" s="57" t="s">
        <v>40</v>
      </c>
      <c r="C21" s="32" t="s">
        <v>41</v>
      </c>
      <c r="D21" s="48">
        <v>15</v>
      </c>
      <c r="E21" s="49">
        <v>114</v>
      </c>
      <c r="F21" s="36" t="s">
        <v>17</v>
      </c>
      <c r="G21" s="49">
        <v>89</v>
      </c>
      <c r="H21" s="62">
        <f>D21*E21+G21</f>
        <v>1799</v>
      </c>
    </row>
    <row r="22" spans="1:8" ht="24.75" customHeight="1">
      <c r="A22" s="43"/>
      <c r="B22" s="57"/>
      <c r="C22" s="32" t="s">
        <v>42</v>
      </c>
      <c r="D22" s="48">
        <v>12</v>
      </c>
      <c r="E22" s="49">
        <v>76</v>
      </c>
      <c r="F22" s="36"/>
      <c r="G22" s="49"/>
      <c r="H22" s="62">
        <f>D22*E22</f>
        <v>912</v>
      </c>
    </row>
    <row r="23" spans="1:8" ht="12.75">
      <c r="A23" s="31">
        <v>17</v>
      </c>
      <c r="B23" s="55" t="s">
        <v>43</v>
      </c>
      <c r="C23" s="32" t="s">
        <v>16</v>
      </c>
      <c r="D23" s="48">
        <v>65</v>
      </c>
      <c r="E23" s="49">
        <v>76</v>
      </c>
      <c r="F23" s="36" t="s">
        <v>17</v>
      </c>
      <c r="G23" s="49">
        <v>89</v>
      </c>
      <c r="H23" s="62">
        <f>D23*E23+G23</f>
        <v>5029</v>
      </c>
    </row>
    <row r="24" spans="1:8" ht="24.75" customHeight="1">
      <c r="A24" s="31">
        <v>18</v>
      </c>
      <c r="B24" s="59" t="s">
        <v>44</v>
      </c>
      <c r="C24" s="32" t="s">
        <v>45</v>
      </c>
      <c r="D24" s="48">
        <v>27</v>
      </c>
      <c r="E24" s="49">
        <v>76</v>
      </c>
      <c r="F24" s="36"/>
      <c r="G24" s="49"/>
      <c r="H24" s="62">
        <f>D24*E24</f>
        <v>2052</v>
      </c>
    </row>
    <row r="25" spans="1:8" ht="24.75" customHeight="1">
      <c r="A25" s="31">
        <v>19</v>
      </c>
      <c r="B25" s="54" t="s">
        <v>46</v>
      </c>
      <c r="C25" s="32" t="s">
        <v>16</v>
      </c>
      <c r="D25" s="48">
        <v>51</v>
      </c>
      <c r="E25" s="49">
        <v>76</v>
      </c>
      <c r="F25" s="36"/>
      <c r="G25" s="49"/>
      <c r="H25" s="62">
        <f>D25*E25</f>
        <v>3876</v>
      </c>
    </row>
    <row r="26" spans="1:8" ht="24.75" customHeight="1">
      <c r="A26" s="33">
        <v>20</v>
      </c>
      <c r="B26" s="55" t="s">
        <v>47</v>
      </c>
      <c r="C26" s="32" t="s">
        <v>48</v>
      </c>
      <c r="D26" s="48">
        <v>7</v>
      </c>
      <c r="E26" s="49">
        <v>76</v>
      </c>
      <c r="F26" s="36"/>
      <c r="G26" s="49"/>
      <c r="H26" s="62">
        <f>D26*E26</f>
        <v>532</v>
      </c>
    </row>
    <row r="27" spans="1:8" ht="25.5">
      <c r="A27" s="33">
        <v>21</v>
      </c>
      <c r="B27" s="56" t="s">
        <v>49</v>
      </c>
      <c r="C27" s="32" t="s">
        <v>16</v>
      </c>
      <c r="D27" s="48">
        <v>19</v>
      </c>
      <c r="E27" s="49">
        <v>76</v>
      </c>
      <c r="F27" s="36" t="s">
        <v>17</v>
      </c>
      <c r="G27" s="49">
        <v>89</v>
      </c>
      <c r="H27" s="62">
        <f>D27*E27+G27</f>
        <v>1533</v>
      </c>
    </row>
    <row r="28" spans="1:8" ht="24.75" customHeight="1">
      <c r="A28" s="33">
        <v>22</v>
      </c>
      <c r="B28" s="55" t="s">
        <v>50</v>
      </c>
      <c r="C28" s="32" t="s">
        <v>51</v>
      </c>
      <c r="D28" s="48">
        <v>25</v>
      </c>
      <c r="E28" s="49">
        <v>76</v>
      </c>
      <c r="F28" s="35"/>
      <c r="G28" s="49"/>
      <c r="H28" s="62">
        <f aca="true" t="shared" si="1" ref="H28:H33">D28*E28</f>
        <v>1900</v>
      </c>
    </row>
    <row r="29" spans="1:8" ht="24.75" customHeight="1">
      <c r="A29" s="43">
        <v>23</v>
      </c>
      <c r="B29" s="58" t="s">
        <v>52</v>
      </c>
      <c r="C29" s="32" t="s">
        <v>53</v>
      </c>
      <c r="D29" s="48">
        <v>2</v>
      </c>
      <c r="E29" s="49">
        <v>76</v>
      </c>
      <c r="F29" s="36"/>
      <c r="G29" s="49"/>
      <c r="H29" s="62">
        <f t="shared" si="1"/>
        <v>152</v>
      </c>
    </row>
    <row r="30" spans="1:8" ht="24.75" customHeight="1">
      <c r="A30" s="43"/>
      <c r="B30" s="58"/>
      <c r="C30" s="32" t="s">
        <v>54</v>
      </c>
      <c r="D30" s="48">
        <v>10</v>
      </c>
      <c r="E30" s="49">
        <v>114</v>
      </c>
      <c r="F30" s="36"/>
      <c r="G30" s="49"/>
      <c r="H30" s="62">
        <f t="shared" si="1"/>
        <v>1140</v>
      </c>
    </row>
    <row r="31" spans="1:8" ht="24.75" customHeight="1">
      <c r="A31" s="31">
        <v>24</v>
      </c>
      <c r="B31" s="56" t="s">
        <v>55</v>
      </c>
      <c r="C31" s="32" t="s">
        <v>56</v>
      </c>
      <c r="D31" s="48">
        <v>59</v>
      </c>
      <c r="E31" s="49">
        <v>76</v>
      </c>
      <c r="F31" s="36"/>
      <c r="G31" s="49"/>
      <c r="H31" s="62">
        <f t="shared" si="1"/>
        <v>4484</v>
      </c>
    </row>
    <row r="32" spans="1:8" ht="24.75" customHeight="1">
      <c r="A32" s="44">
        <v>25</v>
      </c>
      <c r="B32" s="58" t="s">
        <v>57</v>
      </c>
      <c r="C32" s="32" t="s">
        <v>58</v>
      </c>
      <c r="D32" s="48">
        <v>6</v>
      </c>
      <c r="E32" s="49">
        <v>114</v>
      </c>
      <c r="F32" s="36"/>
      <c r="G32" s="49"/>
      <c r="H32" s="62">
        <f t="shared" si="1"/>
        <v>684</v>
      </c>
    </row>
    <row r="33" spans="1:8" ht="24.75" customHeight="1">
      <c r="A33" s="44"/>
      <c r="B33" s="58"/>
      <c r="C33" s="32" t="s">
        <v>16</v>
      </c>
      <c r="D33" s="48">
        <v>8</v>
      </c>
      <c r="E33" s="49">
        <v>76</v>
      </c>
      <c r="F33" s="36"/>
      <c r="G33" s="49"/>
      <c r="H33" s="62">
        <f t="shared" si="1"/>
        <v>608</v>
      </c>
    </row>
    <row r="34" spans="1:8" ht="24.75" customHeight="1">
      <c r="A34" s="31">
        <v>26</v>
      </c>
      <c r="B34" s="56" t="s">
        <v>59</v>
      </c>
      <c r="C34" s="32" t="s">
        <v>60</v>
      </c>
      <c r="D34" s="48">
        <v>19</v>
      </c>
      <c r="E34" s="49">
        <v>114</v>
      </c>
      <c r="F34" s="36" t="s">
        <v>17</v>
      </c>
      <c r="G34" s="49">
        <v>89</v>
      </c>
      <c r="H34" s="62">
        <f>D34*E34+G34</f>
        <v>2255</v>
      </c>
    </row>
    <row r="35" spans="1:8" ht="24.75" customHeight="1">
      <c r="A35" s="31">
        <v>27</v>
      </c>
      <c r="B35" s="55" t="s">
        <v>61</v>
      </c>
      <c r="C35" s="32" t="s">
        <v>60</v>
      </c>
      <c r="D35" s="48">
        <v>9</v>
      </c>
      <c r="E35" s="49">
        <v>114</v>
      </c>
      <c r="F35" s="36" t="s">
        <v>17</v>
      </c>
      <c r="G35" s="49">
        <v>89</v>
      </c>
      <c r="H35" s="62">
        <f>D35*E35+G35</f>
        <v>1115</v>
      </c>
    </row>
    <row r="36" spans="1:8" ht="24.75" customHeight="1">
      <c r="A36" s="31">
        <v>28</v>
      </c>
      <c r="B36" s="56" t="s">
        <v>62</v>
      </c>
      <c r="C36" s="32" t="s">
        <v>16</v>
      </c>
      <c r="D36" s="48">
        <v>74</v>
      </c>
      <c r="E36" s="49">
        <v>76</v>
      </c>
      <c r="F36" s="36" t="s">
        <v>17</v>
      </c>
      <c r="G36" s="49">
        <v>89</v>
      </c>
      <c r="H36" s="62">
        <f>D36*E36+G36</f>
        <v>5713</v>
      </c>
    </row>
    <row r="37" spans="1:8" ht="25.5">
      <c r="A37" s="31">
        <v>29</v>
      </c>
      <c r="B37" s="55" t="s">
        <v>63</v>
      </c>
      <c r="C37" s="32" t="s">
        <v>26</v>
      </c>
      <c r="D37" s="48">
        <v>13</v>
      </c>
      <c r="E37" s="49">
        <v>76</v>
      </c>
      <c r="F37" s="36" t="s">
        <v>17</v>
      </c>
      <c r="G37" s="49">
        <v>89</v>
      </c>
      <c r="H37" s="62">
        <f>D37*E37+G37</f>
        <v>1077</v>
      </c>
    </row>
    <row r="38" spans="1:8" ht="24.75" customHeight="1">
      <c r="A38" s="31">
        <v>30</v>
      </c>
      <c r="B38" s="56" t="s">
        <v>64</v>
      </c>
      <c r="C38" s="32" t="s">
        <v>16</v>
      </c>
      <c r="D38" s="48">
        <v>25</v>
      </c>
      <c r="E38" s="49">
        <v>76</v>
      </c>
      <c r="F38" s="36"/>
      <c r="G38" s="49"/>
      <c r="H38" s="62">
        <f>D38*E38</f>
        <v>1900</v>
      </c>
    </row>
    <row r="39" spans="1:8" ht="24.75" customHeight="1">
      <c r="A39" s="33">
        <v>31</v>
      </c>
      <c r="B39" s="55" t="s">
        <v>65</v>
      </c>
      <c r="C39" s="32" t="s">
        <v>39</v>
      </c>
      <c r="D39" s="48">
        <v>8</v>
      </c>
      <c r="E39" s="49">
        <v>76</v>
      </c>
      <c r="F39" s="36"/>
      <c r="G39" s="49"/>
      <c r="H39" s="62">
        <f>D39*E39</f>
        <v>608</v>
      </c>
    </row>
    <row r="40" spans="1:8" ht="12.75">
      <c r="A40" s="33">
        <v>32</v>
      </c>
      <c r="B40" s="55" t="s">
        <v>66</v>
      </c>
      <c r="C40" s="32" t="s">
        <v>67</v>
      </c>
      <c r="D40" s="48">
        <v>24</v>
      </c>
      <c r="E40" s="49">
        <v>76</v>
      </c>
      <c r="F40" s="35" t="s">
        <v>17</v>
      </c>
      <c r="G40" s="49">
        <v>89</v>
      </c>
      <c r="H40" s="62">
        <f>D40*E40+G40</f>
        <v>1913</v>
      </c>
    </row>
    <row r="41" spans="1:8" ht="24.75" customHeight="1">
      <c r="A41" s="33">
        <v>33</v>
      </c>
      <c r="B41" s="56" t="s">
        <v>68</v>
      </c>
      <c r="C41" s="32" t="s">
        <v>69</v>
      </c>
      <c r="D41" s="48">
        <v>33</v>
      </c>
      <c r="E41" s="49">
        <v>114</v>
      </c>
      <c r="F41" s="36"/>
      <c r="G41" s="49"/>
      <c r="H41" s="62">
        <f>D41*E41</f>
        <v>3762</v>
      </c>
    </row>
    <row r="42" spans="1:8" ht="24.75" customHeight="1">
      <c r="A42" s="33">
        <v>34</v>
      </c>
      <c r="B42" s="55" t="s">
        <v>70</v>
      </c>
      <c r="C42" s="32" t="s">
        <v>71</v>
      </c>
      <c r="D42" s="48">
        <v>29</v>
      </c>
      <c r="E42" s="49">
        <v>76</v>
      </c>
      <c r="F42" s="36" t="s">
        <v>17</v>
      </c>
      <c r="G42" s="49">
        <v>89</v>
      </c>
      <c r="H42" s="62">
        <f>D42*E42+G42</f>
        <v>2293</v>
      </c>
    </row>
    <row r="43" spans="1:8" ht="24.75" customHeight="1">
      <c r="A43" s="33">
        <v>35</v>
      </c>
      <c r="B43" s="56" t="s">
        <v>72</v>
      </c>
      <c r="C43" s="32" t="s">
        <v>73</v>
      </c>
      <c r="D43" s="48">
        <v>20</v>
      </c>
      <c r="E43" s="49">
        <v>76</v>
      </c>
      <c r="F43" s="36"/>
      <c r="G43" s="49"/>
      <c r="H43" s="62">
        <f>D43*E43</f>
        <v>1520</v>
      </c>
    </row>
    <row r="44" spans="1:8" ht="24.75" customHeight="1">
      <c r="A44" s="31">
        <v>36</v>
      </c>
      <c r="B44" s="56" t="s">
        <v>74</v>
      </c>
      <c r="C44" s="32" t="s">
        <v>16</v>
      </c>
      <c r="D44" s="48">
        <v>308</v>
      </c>
      <c r="E44" s="49">
        <v>76</v>
      </c>
      <c r="F44" s="36" t="s">
        <v>17</v>
      </c>
      <c r="G44" s="49">
        <v>89</v>
      </c>
      <c r="H44" s="62">
        <f>D44*E44+G44</f>
        <v>23497</v>
      </c>
    </row>
    <row r="45" spans="1:8" ht="25.5">
      <c r="A45" s="31">
        <v>37</v>
      </c>
      <c r="B45" s="55" t="s">
        <v>75</v>
      </c>
      <c r="C45" s="32" t="s">
        <v>39</v>
      </c>
      <c r="D45" s="48">
        <v>62</v>
      </c>
      <c r="E45" s="49">
        <v>76</v>
      </c>
      <c r="F45" s="36"/>
      <c r="G45" s="49"/>
      <c r="H45" s="62">
        <f>D45*E45</f>
        <v>4712</v>
      </c>
    </row>
    <row r="46" spans="1:8" ht="24.75" customHeight="1">
      <c r="A46" s="34">
        <v>38</v>
      </c>
      <c r="B46" s="56" t="s">
        <v>76</v>
      </c>
      <c r="C46" s="32" t="s">
        <v>77</v>
      </c>
      <c r="D46" s="48">
        <v>19</v>
      </c>
      <c r="E46" s="49">
        <v>76</v>
      </c>
      <c r="F46" s="36" t="s">
        <v>17</v>
      </c>
      <c r="G46" s="49">
        <v>89</v>
      </c>
      <c r="H46" s="62">
        <f>D46*E46+G46</f>
        <v>1533</v>
      </c>
    </row>
    <row r="47" spans="1:8" ht="12.75">
      <c r="A47" s="31">
        <v>39</v>
      </c>
      <c r="B47" s="55" t="s">
        <v>78</v>
      </c>
      <c r="C47" s="32" t="s">
        <v>79</v>
      </c>
      <c r="D47" s="48">
        <v>57</v>
      </c>
      <c r="E47" s="49">
        <v>76</v>
      </c>
      <c r="F47" s="36"/>
      <c r="G47" s="49"/>
      <c r="H47" s="62">
        <f>D47*E47</f>
        <v>4332</v>
      </c>
    </row>
    <row r="48" spans="1:8" ht="25.5">
      <c r="A48" s="31">
        <v>40</v>
      </c>
      <c r="B48" s="54" t="s">
        <v>80</v>
      </c>
      <c r="C48" s="32" t="s">
        <v>26</v>
      </c>
      <c r="D48" s="48">
        <v>48</v>
      </c>
      <c r="E48" s="49">
        <v>76</v>
      </c>
      <c r="F48" s="36" t="s">
        <v>17</v>
      </c>
      <c r="G48" s="49">
        <v>89</v>
      </c>
      <c r="H48" s="62">
        <f>D48*E48+G48</f>
        <v>3737</v>
      </c>
    </row>
    <row r="49" spans="1:8" ht="24.75" customHeight="1">
      <c r="A49" s="37"/>
      <c r="C49" s="38"/>
      <c r="D49" s="51">
        <f>SUM(D4:D48)</f>
        <v>1819</v>
      </c>
      <c r="E49" s="39"/>
      <c r="F49" s="39"/>
      <c r="G49" s="51">
        <f>SUM(G6:G48)</f>
        <v>1424</v>
      </c>
      <c r="H49" s="63">
        <f>SUM(H4:H48)</f>
        <v>148484</v>
      </c>
    </row>
    <row r="50" spans="1:8" ht="13.5">
      <c r="A50" s="42"/>
      <c r="B50" s="40" t="s">
        <v>81</v>
      </c>
      <c r="C50" s="41"/>
      <c r="D50" s="52"/>
      <c r="E50" s="52"/>
      <c r="F50" s="52"/>
      <c r="G50" s="52"/>
      <c r="H50" s="64">
        <v>7</v>
      </c>
    </row>
    <row r="51" spans="1:8" ht="13.5">
      <c r="A51" s="42"/>
      <c r="B51" s="40" t="s">
        <v>82</v>
      </c>
      <c r="C51" s="41"/>
      <c r="D51" s="52"/>
      <c r="E51" s="52"/>
      <c r="F51" s="52"/>
      <c r="G51" s="53"/>
      <c r="H51" s="65">
        <v>148491</v>
      </c>
    </row>
    <row r="52" spans="6:8" ht="13.5">
      <c r="F52" s="2"/>
      <c r="G52" s="2"/>
      <c r="H52" s="2"/>
    </row>
    <row r="53" spans="6:8" ht="13.5">
      <c r="F53" s="2"/>
      <c r="G53" s="2"/>
      <c r="H53" s="2"/>
    </row>
    <row r="54" spans="2:6" ht="13.5">
      <c r="B54" s="8" t="s">
        <v>83</v>
      </c>
      <c r="F54" s="9"/>
    </row>
    <row r="55" spans="1:6" ht="94.5">
      <c r="A55" s="3" t="s">
        <v>84</v>
      </c>
      <c r="B55" s="16" t="s">
        <v>2</v>
      </c>
      <c r="C55" s="16" t="s">
        <v>85</v>
      </c>
      <c r="D55" s="16" t="s">
        <v>86</v>
      </c>
      <c r="E55" s="16" t="s">
        <v>87</v>
      </c>
      <c r="F55" s="16" t="s">
        <v>8</v>
      </c>
    </row>
    <row r="56" spans="1:6" ht="38.25">
      <c r="A56" s="5">
        <v>1</v>
      </c>
      <c r="B56" s="10" t="s">
        <v>88</v>
      </c>
      <c r="C56" s="25">
        <v>1373</v>
      </c>
      <c r="D56" s="26">
        <v>50</v>
      </c>
      <c r="E56" s="26">
        <v>413</v>
      </c>
      <c r="F56" s="60">
        <f aca="true" t="shared" si="2" ref="F56:F61">C56+D56+E56</f>
        <v>1836</v>
      </c>
    </row>
    <row r="57" spans="1:6" ht="38.25">
      <c r="A57" s="5">
        <v>2</v>
      </c>
      <c r="B57" s="11" t="s">
        <v>89</v>
      </c>
      <c r="C57" s="25">
        <v>1373</v>
      </c>
      <c r="D57" s="47">
        <v>100</v>
      </c>
      <c r="E57" s="47">
        <v>103</v>
      </c>
      <c r="F57" s="60">
        <f t="shared" si="2"/>
        <v>1576</v>
      </c>
    </row>
    <row r="58" spans="1:6" ht="38.25">
      <c r="A58" s="5">
        <v>3</v>
      </c>
      <c r="B58" s="12" t="s">
        <v>90</v>
      </c>
      <c r="C58" s="25">
        <v>1373</v>
      </c>
      <c r="D58" s="47">
        <v>50</v>
      </c>
      <c r="E58" s="47">
        <v>318</v>
      </c>
      <c r="F58" s="60">
        <f t="shared" si="2"/>
        <v>1741</v>
      </c>
    </row>
    <row r="59" spans="1:6" ht="38.25">
      <c r="A59" s="5">
        <v>4</v>
      </c>
      <c r="B59" s="6" t="s">
        <v>76</v>
      </c>
      <c r="C59" s="25">
        <v>1373</v>
      </c>
      <c r="D59" s="47">
        <v>100</v>
      </c>
      <c r="E59" s="47">
        <v>230</v>
      </c>
      <c r="F59" s="60">
        <f t="shared" si="2"/>
        <v>1703</v>
      </c>
    </row>
    <row r="60" spans="1:6" ht="25.5">
      <c r="A60" s="5">
        <v>5</v>
      </c>
      <c r="B60" s="12" t="s">
        <v>91</v>
      </c>
      <c r="C60" s="25">
        <v>1373</v>
      </c>
      <c r="D60" s="47">
        <v>50</v>
      </c>
      <c r="E60" s="47">
        <v>100</v>
      </c>
      <c r="F60" s="60">
        <f t="shared" si="2"/>
        <v>1523</v>
      </c>
    </row>
    <row r="61" spans="1:6" ht="25.5">
      <c r="A61" s="5">
        <v>6</v>
      </c>
      <c r="B61" s="11" t="s">
        <v>92</v>
      </c>
      <c r="C61" s="25">
        <v>1373</v>
      </c>
      <c r="D61" s="26">
        <v>100</v>
      </c>
      <c r="E61" s="47">
        <v>148</v>
      </c>
      <c r="F61" s="60">
        <f t="shared" si="2"/>
        <v>1621</v>
      </c>
    </row>
    <row r="62" spans="1:6" ht="13.5">
      <c r="A62" s="13"/>
      <c r="B62" s="4" t="s">
        <v>82</v>
      </c>
      <c r="C62" s="29">
        <f>SUM(C56:C61)</f>
        <v>8238</v>
      </c>
      <c r="D62" s="30">
        <f>SUM(D56:D61)</f>
        <v>450</v>
      </c>
      <c r="E62" s="30">
        <f>SUM(E56:E61)</f>
        <v>1312</v>
      </c>
      <c r="F62" s="61">
        <f>SUM(F56:F61)</f>
        <v>10000</v>
      </c>
    </row>
    <row r="65" ht="13.5">
      <c r="B65" s="2" t="s">
        <v>98</v>
      </c>
    </row>
    <row r="66" spans="1:6" ht="54">
      <c r="A66" s="14" t="s">
        <v>84</v>
      </c>
      <c r="B66" s="15" t="s">
        <v>2</v>
      </c>
      <c r="C66" s="15" t="s">
        <v>93</v>
      </c>
      <c r="D66" s="15" t="s">
        <v>94</v>
      </c>
      <c r="E66" s="15" t="s">
        <v>95</v>
      </c>
      <c r="F66" s="16" t="s">
        <v>8</v>
      </c>
    </row>
    <row r="67" spans="1:6" ht="26.25">
      <c r="A67" s="17">
        <v>1</v>
      </c>
      <c r="B67" s="18" t="s">
        <v>96</v>
      </c>
      <c r="C67" s="19">
        <v>639</v>
      </c>
      <c r="D67" s="20">
        <v>17032</v>
      </c>
      <c r="E67" s="21">
        <v>28041</v>
      </c>
      <c r="F67" s="22">
        <v>45712</v>
      </c>
    </row>
    <row r="68" spans="1:6" ht="26.25">
      <c r="A68" s="23">
        <v>2</v>
      </c>
      <c r="B68" s="24" t="s">
        <v>97</v>
      </c>
      <c r="C68" s="25">
        <v>639</v>
      </c>
      <c r="D68" s="20">
        <v>17032</v>
      </c>
      <c r="E68" s="26">
        <v>6676</v>
      </c>
      <c r="F68" s="22">
        <v>24347</v>
      </c>
    </row>
    <row r="69" spans="1:6" ht="13.5">
      <c r="A69" s="27"/>
      <c r="B69" s="28" t="s">
        <v>82</v>
      </c>
      <c r="C69" s="29">
        <f>SUM(C67:C68)</f>
        <v>1278</v>
      </c>
      <c r="D69" s="30">
        <v>34064</v>
      </c>
      <c r="E69" s="30">
        <v>34717</v>
      </c>
      <c r="F69" s="7">
        <v>70059</v>
      </c>
    </row>
  </sheetData>
  <sheetProtection selectLockedCells="1" selectUnlockedCells="1"/>
  <mergeCells count="10">
    <mergeCell ref="A29:A30"/>
    <mergeCell ref="B29:B30"/>
    <mergeCell ref="A32:A33"/>
    <mergeCell ref="B32:B33"/>
    <mergeCell ref="A15:A16"/>
    <mergeCell ref="B15:B16"/>
    <mergeCell ref="A17:A18"/>
    <mergeCell ref="B17:B18"/>
    <mergeCell ref="A21:A22"/>
    <mergeCell ref="B21:B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Kristel_a</cp:lastModifiedBy>
  <dcterms:modified xsi:type="dcterms:W3CDTF">2013-01-09T14:17:19Z</dcterms:modified>
  <cp:category/>
  <cp:version/>
  <cp:contentType/>
  <cp:contentStatus/>
</cp:coreProperties>
</file>